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60" activeTab="0"/>
  </bookViews>
  <sheets>
    <sheet name="总成绩" sheetId="1" r:id="rId1"/>
  </sheets>
  <definedNames>
    <definedName name="DR室医生" localSheetId="0">#REF!</definedName>
    <definedName name="DR室医生">#REF!</definedName>
    <definedName name="_xlnm.Print_Titles" localSheetId="0">'总成绩'!$1:$2</definedName>
    <definedName name="财务管理A教学" localSheetId="0">#REF!</definedName>
    <definedName name="财务管理A教学">#REF!</definedName>
    <definedName name="财务管理B教学" localSheetId="0">#REF!</definedName>
    <definedName name="财务管理B教学">#REF!</definedName>
    <definedName name="财政学税务学教学" localSheetId="0">#REF!</definedName>
    <definedName name="财政学税务学教学">#REF!</definedName>
    <definedName name="财政与公共管理学院" localSheetId="0">#REF!</definedName>
    <definedName name="财政与公共管理学院">#REF!</definedName>
    <definedName name="俄语翻译兼教学" localSheetId="0">#REF!</definedName>
    <definedName name="俄语翻译兼教学">#REF!</definedName>
    <definedName name="法学院" localSheetId="0">#REF!</definedName>
    <definedName name="法学院">#REF!</definedName>
    <definedName name="法学院教学" localSheetId="0">#REF!</definedName>
    <definedName name="法学院教学">#REF!</definedName>
    <definedName name="辅导员A" localSheetId="0">#REF!</definedName>
    <definedName name="辅导员A">#REF!</definedName>
    <definedName name="辅导员B" localSheetId="0">#REF!</definedName>
    <definedName name="辅导员B">#REF!</definedName>
    <definedName name="辅导员C" localSheetId="0">#REF!</definedName>
    <definedName name="辅导员C">#REF!</definedName>
    <definedName name="工商管理教学" localSheetId="0">#REF!</definedName>
    <definedName name="工商管理教学">#REF!</definedName>
    <definedName name="公共管理教学" localSheetId="0">#REF!</definedName>
    <definedName name="公共管理教学">#REF!</definedName>
    <definedName name="公共体育教学" localSheetId="0">#REF!</definedName>
    <definedName name="公共体育教学">#REF!</definedName>
    <definedName name="管理学院" localSheetId="0">#REF!</definedName>
    <definedName name="管理学院">#REF!</definedName>
    <definedName name="国际教育学院" localSheetId="0">#REF!</definedName>
    <definedName name="国际教育学院">#REF!</definedName>
    <definedName name="韩语翻译兼教学" localSheetId="0">#REF!</definedName>
    <definedName name="韩语翻译兼教学">#REF!</definedName>
    <definedName name="呼吸内科医生" localSheetId="0">#REF!</definedName>
    <definedName name="呼吸内科医生">#REF!</definedName>
    <definedName name="会计学审计学教学" localSheetId="0">#REF!</definedName>
    <definedName name="会计学审计学教学">#REF!</definedName>
    <definedName name="会计学院" localSheetId="0">#REF!</definedName>
    <definedName name="会计学院">#REF!</definedName>
    <definedName name="基础科学学院" localSheetId="0">#REF!</definedName>
    <definedName name="基础科学学院">#REF!</definedName>
    <definedName name="金融学教学" localSheetId="0">#REF!</definedName>
    <definedName name="金融学教学">#REF!</definedName>
    <definedName name="金融学院" localSheetId="0">#REF!</definedName>
    <definedName name="金融学院">#REF!</definedName>
    <definedName name="经济学教学" localSheetId="0">#REF!</definedName>
    <definedName name="经济学教学">#REF!</definedName>
    <definedName name="经济学院" localSheetId="0">#REF!</definedName>
    <definedName name="经济学院">#REF!</definedName>
    <definedName name="旅游管理教学" localSheetId="0">#REF!</definedName>
    <definedName name="旅游管理教学">#REF!</definedName>
    <definedName name="旅游烹饪学院" localSheetId="0">#REF!</definedName>
    <definedName name="旅游烹饪学院">#REF!</definedName>
    <definedName name="马克思主义学院" localSheetId="0">#REF!</definedName>
    <definedName name="马克思主义学院">#REF!</definedName>
    <definedName name="轻工学院" localSheetId="0">#REF!</definedName>
    <definedName name="轻工学院">#REF!</definedName>
    <definedName name="轻工学院教学" localSheetId="0">#REF!</definedName>
    <definedName name="轻工学院教学">#REF!</definedName>
    <definedName name="设计学教学" localSheetId="0">#REF!</definedName>
    <definedName name="设计学教学">#REF!</definedName>
    <definedName name="设计艺术学院" localSheetId="0">#REF!</definedName>
    <definedName name="设计艺术学院">#REF!</definedName>
    <definedName name="数学A教学" localSheetId="0">#REF!</definedName>
    <definedName name="数学A教学">#REF!</definedName>
    <definedName name="数学B教学" localSheetId="0">#REF!</definedName>
    <definedName name="数学B教学">#REF!</definedName>
    <definedName name="思想政治理论教学" localSheetId="0">#REF!</definedName>
    <definedName name="思想政治理论教学">#REF!</definedName>
    <definedName name="体育学院" localSheetId="0">#REF!</definedName>
    <definedName name="体育学院">#REF!</definedName>
    <definedName name="统计学教学" localSheetId="0">#REF!</definedName>
    <definedName name="统计学教学">#REF!</definedName>
    <definedName name="校医院" localSheetId="0">#REF!</definedName>
    <definedName name="校医院">#REF!</definedName>
    <definedName name="心脏内科医生" localSheetId="0">#REF!</definedName>
    <definedName name="心脏内科医生">#REF!</definedName>
    <definedName name="学生工作部" localSheetId="0">#REF!</definedName>
    <definedName name="学生工作部">#REF!</definedName>
    <definedName name="药局药剂师" localSheetId="0">#REF!</definedName>
    <definedName name="药局药剂师">#REF!</definedName>
    <definedName name="药学院" localSheetId="0">#REF!</definedName>
    <definedName name="药学院">#REF!</definedName>
    <definedName name="药学院教学" localSheetId="0">#REF!</definedName>
    <definedName name="药学院教学">#REF!</definedName>
    <definedName name="质量管理工程教学" localSheetId="0">#REF!</definedName>
    <definedName name="质量管理工程教学">#REF!</definedName>
  </definedNames>
  <calcPr fullCalcOnLoad="1"/>
</workbook>
</file>

<file path=xl/sharedStrings.xml><?xml version="1.0" encoding="utf-8"?>
<sst xmlns="http://schemas.openxmlformats.org/spreadsheetml/2006/main" count="155" uniqueCount="105">
  <si>
    <t>应聘岗位</t>
  </si>
  <si>
    <t>姓名</t>
  </si>
  <si>
    <t>本科毕业学校</t>
  </si>
  <si>
    <t>本科专业</t>
  </si>
  <si>
    <t>硕士毕业学校</t>
  </si>
  <si>
    <t>硕士专业</t>
  </si>
  <si>
    <t>哈尔滨商业大学</t>
  </si>
  <si>
    <t>哈尔滨师范大学</t>
  </si>
  <si>
    <t>高楠</t>
  </si>
  <si>
    <t>黑龙江大学</t>
  </si>
  <si>
    <t>汉语言文学</t>
  </si>
  <si>
    <t>马克思主义哲学</t>
  </si>
  <si>
    <t>程淑娥</t>
  </si>
  <si>
    <t>哈尔滨理工大学</t>
  </si>
  <si>
    <t>管理科学与工程</t>
  </si>
  <si>
    <t>宋磊</t>
  </si>
  <si>
    <t>生物科学</t>
  </si>
  <si>
    <t>科学技术哲学</t>
  </si>
  <si>
    <t>哈尔滨体育学院</t>
  </si>
  <si>
    <t>王明炜</t>
  </si>
  <si>
    <t>行政管理专业</t>
  </si>
  <si>
    <t>杨璐</t>
  </si>
  <si>
    <t>行政管理</t>
  </si>
  <si>
    <t>体育教育训练学</t>
  </si>
  <si>
    <t>范学龙</t>
  </si>
  <si>
    <t>北京体育大学</t>
  </si>
  <si>
    <t>李柯慧</t>
  </si>
  <si>
    <t>黑龙江科技大学</t>
  </si>
  <si>
    <t>沈阳航空航天大学</t>
  </si>
  <si>
    <t>工程力学</t>
  </si>
  <si>
    <t>运动人体科学</t>
  </si>
  <si>
    <t>马新颖</t>
  </si>
  <si>
    <t>沈阳体育学院</t>
  </si>
  <si>
    <t>内蒙古师范大学</t>
  </si>
  <si>
    <t>周桐希</t>
  </si>
  <si>
    <t>范超</t>
  </si>
  <si>
    <t>生物技术</t>
  </si>
  <si>
    <t>李鹏</t>
  </si>
  <si>
    <t>吉林大学</t>
  </si>
  <si>
    <t>化学</t>
  </si>
  <si>
    <t>物理化学</t>
  </si>
  <si>
    <t>孙慧君</t>
  </si>
  <si>
    <t>生物</t>
  </si>
  <si>
    <t>生物遗传学</t>
  </si>
  <si>
    <t>孙庆楠</t>
  </si>
  <si>
    <t>吕立鑫</t>
  </si>
  <si>
    <t>生态学</t>
  </si>
  <si>
    <t>李竞</t>
  </si>
  <si>
    <t>天津体育学院</t>
  </si>
  <si>
    <t>民族传统体育</t>
  </si>
  <si>
    <t>武汉理工大学</t>
  </si>
  <si>
    <t>李甜甜</t>
  </si>
  <si>
    <t>刘德强</t>
  </si>
  <si>
    <t>广州体育学院</t>
  </si>
  <si>
    <t>李雪</t>
  </si>
  <si>
    <t>通化师范学院</t>
  </si>
  <si>
    <t>中国现当代文学</t>
  </si>
  <si>
    <t>付凯迪</t>
  </si>
  <si>
    <t>广告学</t>
  </si>
  <si>
    <t>新闻学</t>
  </si>
  <si>
    <t>运动训练</t>
  </si>
  <si>
    <t>信息管理与
信息系统</t>
  </si>
  <si>
    <t>会展经济与管理</t>
  </si>
  <si>
    <t>袁鹏</t>
  </si>
  <si>
    <t>北京体育大学</t>
  </si>
  <si>
    <t>武术与民族
传统体育</t>
  </si>
  <si>
    <t>体育教育</t>
  </si>
  <si>
    <t>苗陈雷</t>
  </si>
  <si>
    <t>机械制造及
其自动化</t>
  </si>
  <si>
    <t>孙佳杰</t>
  </si>
  <si>
    <t>湖北科技学院</t>
  </si>
  <si>
    <t>社会体育</t>
  </si>
  <si>
    <t>哈尔滨师范大学</t>
  </si>
  <si>
    <t>运动人体科学</t>
  </si>
  <si>
    <t>生物化学与
分子生物学</t>
  </si>
  <si>
    <t>刘禄彤</t>
  </si>
  <si>
    <t>丁妮</t>
  </si>
  <si>
    <t>沈阳师范大学</t>
  </si>
  <si>
    <t>新闻学</t>
  </si>
  <si>
    <t>沈阳体育学院</t>
  </si>
  <si>
    <t>民族传统体育</t>
  </si>
  <si>
    <t>马琳</t>
  </si>
  <si>
    <t>雷寒</t>
  </si>
  <si>
    <t>哈尔滨师范大学</t>
  </si>
  <si>
    <t>对外汉语</t>
  </si>
  <si>
    <t>黑龙江大学</t>
  </si>
  <si>
    <t>语言学及应用
语言学</t>
  </si>
  <si>
    <t>华东师范大学</t>
  </si>
  <si>
    <t>体育教学</t>
  </si>
  <si>
    <t>彭奥</t>
  </si>
  <si>
    <t>体育教育训练学</t>
  </si>
  <si>
    <t>姚剑晗</t>
  </si>
  <si>
    <t>笔试成绩</t>
  </si>
  <si>
    <t>笔试折合成绩</t>
  </si>
  <si>
    <t>面试成绩</t>
  </si>
  <si>
    <t>面试折合成绩</t>
  </si>
  <si>
    <t>总成绩</t>
  </si>
  <si>
    <t>散打教师</t>
  </si>
  <si>
    <t>武术套路教师</t>
  </si>
  <si>
    <t>宣传文员</t>
  </si>
  <si>
    <t>实验员1</t>
  </si>
  <si>
    <t>辅导员2</t>
  </si>
  <si>
    <t>运动生物力学
教师</t>
  </si>
  <si>
    <t>体操教师</t>
  </si>
  <si>
    <t>2020年下半年招聘硕士人才面试入围人员考试总成绩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</si>
</sst>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/mm/dd;@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57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57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30" zoomScaleNormal="130" zoomScalePageLayoutView="0" workbookViewId="0" topLeftCell="A1">
      <selection activeCell="O8" sqref="O8"/>
    </sheetView>
  </sheetViews>
  <sheetFormatPr defaultColWidth="9.00390625" defaultRowHeight="14.25"/>
  <cols>
    <col min="1" max="1" width="11.375" style="1" bestFit="1" customWidth="1"/>
    <col min="2" max="2" width="6.375" style="0" bestFit="1" customWidth="1"/>
    <col min="3" max="3" width="15.00390625" style="0" customWidth="1"/>
    <col min="4" max="4" width="13.125" style="0" customWidth="1"/>
    <col min="5" max="5" width="15.00390625" style="0" customWidth="1"/>
    <col min="6" max="6" width="13.125" style="0" customWidth="1"/>
    <col min="7" max="10" width="10.25390625" style="0" customWidth="1"/>
  </cols>
  <sheetData>
    <row r="1" spans="1:11" ht="22.5" customHeight="1" thickBot="1">
      <c r="A1" s="7" t="s">
        <v>104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0.75" customHeight="1" thickBo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92</v>
      </c>
      <c r="H2" s="10" t="s">
        <v>93</v>
      </c>
      <c r="I2" s="10" t="s">
        <v>94</v>
      </c>
      <c r="J2" s="10" t="s">
        <v>95</v>
      </c>
      <c r="K2" s="11" t="s">
        <v>96</v>
      </c>
    </row>
    <row r="3" spans="1:11" s="2" customFormat="1" ht="27" customHeight="1">
      <c r="A3" s="12" t="s">
        <v>97</v>
      </c>
      <c r="B3" s="13" t="s">
        <v>24</v>
      </c>
      <c r="C3" s="13" t="s">
        <v>25</v>
      </c>
      <c r="D3" s="14" t="s">
        <v>65</v>
      </c>
      <c r="E3" s="15" t="s">
        <v>25</v>
      </c>
      <c r="F3" s="13" t="s">
        <v>60</v>
      </c>
      <c r="G3" s="13">
        <v>25</v>
      </c>
      <c r="H3" s="13">
        <f>G3*0.6</f>
        <v>15</v>
      </c>
      <c r="I3" s="13">
        <v>86</v>
      </c>
      <c r="J3" s="13">
        <f>I3*0.4</f>
        <v>34.4</v>
      </c>
      <c r="K3" s="16">
        <f>J3+H3</f>
        <v>49.4</v>
      </c>
    </row>
    <row r="4" spans="1:11" ht="27" customHeight="1">
      <c r="A4" s="17"/>
      <c r="B4" s="6" t="s">
        <v>63</v>
      </c>
      <c r="C4" s="6" t="s">
        <v>64</v>
      </c>
      <c r="D4" s="3" t="s">
        <v>65</v>
      </c>
      <c r="E4" s="6" t="s">
        <v>64</v>
      </c>
      <c r="F4" s="6" t="s">
        <v>60</v>
      </c>
      <c r="G4" s="6">
        <v>26</v>
      </c>
      <c r="H4" s="6">
        <f>G4*0.6</f>
        <v>15.6</v>
      </c>
      <c r="I4" s="6">
        <v>76.4</v>
      </c>
      <c r="J4" s="6">
        <f>I4*0.4</f>
        <v>30.560000000000002</v>
      </c>
      <c r="K4" s="18">
        <f>J4+H4</f>
        <v>46.160000000000004</v>
      </c>
    </row>
    <row r="5" spans="1:11" s="2" customFormat="1" ht="27" customHeight="1" thickBot="1">
      <c r="A5" s="19"/>
      <c r="B5" s="20" t="s">
        <v>67</v>
      </c>
      <c r="C5" s="20" t="s">
        <v>25</v>
      </c>
      <c r="D5" s="21" t="s">
        <v>65</v>
      </c>
      <c r="E5" s="22" t="s">
        <v>25</v>
      </c>
      <c r="F5" s="20" t="s">
        <v>60</v>
      </c>
      <c r="G5" s="20">
        <v>9</v>
      </c>
      <c r="H5" s="20">
        <f aca="true" t="shared" si="0" ref="H5:H27">G5*0.6</f>
        <v>5.3999999999999995</v>
      </c>
      <c r="I5" s="20">
        <v>62</v>
      </c>
      <c r="J5" s="20">
        <f aca="true" t="shared" si="1" ref="J5:J27">I5*0.4</f>
        <v>24.8</v>
      </c>
      <c r="K5" s="23">
        <f aca="true" t="shared" si="2" ref="K5:K27">J5+H5</f>
        <v>30.2</v>
      </c>
    </row>
    <row r="6" spans="1:11" s="2" customFormat="1" ht="27" customHeight="1">
      <c r="A6" s="24" t="s">
        <v>98</v>
      </c>
      <c r="B6" s="13" t="s">
        <v>76</v>
      </c>
      <c r="C6" s="13" t="s">
        <v>77</v>
      </c>
      <c r="D6" s="13" t="s">
        <v>78</v>
      </c>
      <c r="E6" s="13" t="s">
        <v>79</v>
      </c>
      <c r="F6" s="13" t="s">
        <v>80</v>
      </c>
      <c r="G6" s="13">
        <v>43</v>
      </c>
      <c r="H6" s="13">
        <f t="shared" si="0"/>
        <v>25.8</v>
      </c>
      <c r="I6" s="13">
        <v>83</v>
      </c>
      <c r="J6" s="13">
        <f t="shared" si="1"/>
        <v>33.2</v>
      </c>
      <c r="K6" s="16">
        <f t="shared" si="2"/>
        <v>59</v>
      </c>
    </row>
    <row r="7" spans="1:11" s="2" customFormat="1" ht="27" customHeight="1">
      <c r="A7" s="25"/>
      <c r="B7" s="4" t="s">
        <v>51</v>
      </c>
      <c r="C7" s="4" t="s">
        <v>25</v>
      </c>
      <c r="D7" s="5" t="s">
        <v>65</v>
      </c>
      <c r="E7" s="4"/>
      <c r="F7" s="4"/>
      <c r="G7" s="4">
        <v>41</v>
      </c>
      <c r="H7" s="4">
        <f>G7*0.6</f>
        <v>24.599999999999998</v>
      </c>
      <c r="I7" s="4">
        <v>85</v>
      </c>
      <c r="J7" s="4">
        <f>I7*0.4</f>
        <v>34</v>
      </c>
      <c r="K7" s="26">
        <f>J7+H7</f>
        <v>58.599999999999994</v>
      </c>
    </row>
    <row r="8" spans="1:11" s="2" customFormat="1" ht="27" customHeight="1">
      <c r="A8" s="25"/>
      <c r="B8" s="4" t="s">
        <v>47</v>
      </c>
      <c r="C8" s="4" t="s">
        <v>48</v>
      </c>
      <c r="D8" s="4" t="s">
        <v>49</v>
      </c>
      <c r="E8" s="4" t="s">
        <v>50</v>
      </c>
      <c r="F8" s="4" t="s">
        <v>23</v>
      </c>
      <c r="G8" s="4">
        <v>43</v>
      </c>
      <c r="H8" s="4">
        <f t="shared" si="0"/>
        <v>25.8</v>
      </c>
      <c r="I8" s="4">
        <v>75.6</v>
      </c>
      <c r="J8" s="4">
        <f t="shared" si="1"/>
        <v>30.24</v>
      </c>
      <c r="K8" s="26">
        <f t="shared" si="2"/>
        <v>56.04</v>
      </c>
    </row>
    <row r="9" spans="1:11" s="2" customFormat="1" ht="27" customHeight="1" thickBot="1">
      <c r="A9" s="27"/>
      <c r="B9" s="20" t="s">
        <v>52</v>
      </c>
      <c r="C9" s="20" t="s">
        <v>53</v>
      </c>
      <c r="D9" s="21" t="s">
        <v>65</v>
      </c>
      <c r="E9" s="20"/>
      <c r="F9" s="20"/>
      <c r="G9" s="20">
        <v>23</v>
      </c>
      <c r="H9" s="20">
        <f t="shared" si="0"/>
        <v>13.799999999999999</v>
      </c>
      <c r="I9" s="20">
        <v>81.4</v>
      </c>
      <c r="J9" s="20">
        <f t="shared" si="1"/>
        <v>32.56</v>
      </c>
      <c r="K9" s="23">
        <f t="shared" si="2"/>
        <v>46.36</v>
      </c>
    </row>
    <row r="10" spans="1:11" s="2" customFormat="1" ht="27" customHeight="1">
      <c r="A10" s="24" t="s">
        <v>99</v>
      </c>
      <c r="B10" s="13" t="s">
        <v>57</v>
      </c>
      <c r="C10" s="13" t="s">
        <v>9</v>
      </c>
      <c r="D10" s="13" t="s">
        <v>58</v>
      </c>
      <c r="E10" s="13" t="s">
        <v>9</v>
      </c>
      <c r="F10" s="13" t="s">
        <v>59</v>
      </c>
      <c r="G10" s="13">
        <v>65</v>
      </c>
      <c r="H10" s="13">
        <f>G10*0.6</f>
        <v>39</v>
      </c>
      <c r="I10" s="13">
        <v>83</v>
      </c>
      <c r="J10" s="13">
        <f>I10*0.4</f>
        <v>33.2</v>
      </c>
      <c r="K10" s="16">
        <f>J10+H10</f>
        <v>72.2</v>
      </c>
    </row>
    <row r="11" spans="1:11" s="2" customFormat="1" ht="27" customHeight="1">
      <c r="A11" s="25"/>
      <c r="B11" s="4" t="s">
        <v>82</v>
      </c>
      <c r="C11" s="4" t="s">
        <v>83</v>
      </c>
      <c r="D11" s="4" t="s">
        <v>84</v>
      </c>
      <c r="E11" s="4" t="s">
        <v>85</v>
      </c>
      <c r="F11" s="5" t="s">
        <v>86</v>
      </c>
      <c r="G11" s="4">
        <v>74</v>
      </c>
      <c r="H11" s="4">
        <f t="shared" si="0"/>
        <v>44.4</v>
      </c>
      <c r="I11" s="4">
        <v>63.4</v>
      </c>
      <c r="J11" s="4">
        <f t="shared" si="1"/>
        <v>25.36</v>
      </c>
      <c r="K11" s="26">
        <f t="shared" si="2"/>
        <v>69.75999999999999</v>
      </c>
    </row>
    <row r="12" spans="1:11" s="2" customFormat="1" ht="27" customHeight="1" thickBot="1">
      <c r="A12" s="27"/>
      <c r="B12" s="20" t="s">
        <v>54</v>
      </c>
      <c r="C12" s="20" t="s">
        <v>55</v>
      </c>
      <c r="D12" s="20" t="s">
        <v>10</v>
      </c>
      <c r="E12" s="20" t="s">
        <v>7</v>
      </c>
      <c r="F12" s="20" t="s">
        <v>56</v>
      </c>
      <c r="G12" s="20">
        <v>68</v>
      </c>
      <c r="H12" s="20">
        <f t="shared" si="0"/>
        <v>40.8</v>
      </c>
      <c r="I12" s="20">
        <v>0</v>
      </c>
      <c r="J12" s="20">
        <v>0</v>
      </c>
      <c r="K12" s="23">
        <f t="shared" si="2"/>
        <v>40.8</v>
      </c>
    </row>
    <row r="13" spans="1:11" s="2" customFormat="1" ht="27" customHeight="1">
      <c r="A13" s="12" t="s">
        <v>101</v>
      </c>
      <c r="B13" s="13" t="s">
        <v>15</v>
      </c>
      <c r="C13" s="13" t="s">
        <v>7</v>
      </c>
      <c r="D13" s="13" t="s">
        <v>16</v>
      </c>
      <c r="E13" s="13" t="s">
        <v>7</v>
      </c>
      <c r="F13" s="13" t="s">
        <v>17</v>
      </c>
      <c r="G13" s="13">
        <v>84</v>
      </c>
      <c r="H13" s="13">
        <f t="shared" si="0"/>
        <v>50.4</v>
      </c>
      <c r="I13" s="13">
        <v>87.6</v>
      </c>
      <c r="J13" s="13">
        <f t="shared" si="1"/>
        <v>35.04</v>
      </c>
      <c r="K13" s="16">
        <f t="shared" si="2"/>
        <v>85.44</v>
      </c>
    </row>
    <row r="14" spans="1:11" s="2" customFormat="1" ht="27" customHeight="1">
      <c r="A14" s="17"/>
      <c r="B14" s="4" t="s">
        <v>12</v>
      </c>
      <c r="C14" s="4" t="s">
        <v>13</v>
      </c>
      <c r="D14" s="5" t="s">
        <v>61</v>
      </c>
      <c r="E14" s="4" t="s">
        <v>13</v>
      </c>
      <c r="F14" s="4" t="s">
        <v>14</v>
      </c>
      <c r="G14" s="4">
        <v>69</v>
      </c>
      <c r="H14" s="4">
        <f t="shared" si="0"/>
        <v>41.4</v>
      </c>
      <c r="I14" s="4">
        <v>75.6</v>
      </c>
      <c r="J14" s="4">
        <f t="shared" si="1"/>
        <v>30.24</v>
      </c>
      <c r="K14" s="26">
        <f t="shared" si="2"/>
        <v>71.64</v>
      </c>
    </row>
    <row r="15" spans="1:11" ht="27" customHeight="1">
      <c r="A15" s="17"/>
      <c r="B15" s="6" t="s">
        <v>8</v>
      </c>
      <c r="C15" s="6" t="s">
        <v>9</v>
      </c>
      <c r="D15" s="6" t="s">
        <v>10</v>
      </c>
      <c r="E15" s="6" t="s">
        <v>9</v>
      </c>
      <c r="F15" s="6" t="s">
        <v>11</v>
      </c>
      <c r="G15" s="6">
        <v>60</v>
      </c>
      <c r="H15" s="6">
        <f>G15*0.6</f>
        <v>36</v>
      </c>
      <c r="I15" s="6">
        <v>88.2</v>
      </c>
      <c r="J15" s="6">
        <f>I15*0.4</f>
        <v>35.28</v>
      </c>
      <c r="K15" s="18">
        <f>J15+H15</f>
        <v>71.28</v>
      </c>
    </row>
    <row r="16" spans="1:11" s="2" customFormat="1" ht="27" customHeight="1">
      <c r="A16" s="17"/>
      <c r="B16" s="4" t="s">
        <v>19</v>
      </c>
      <c r="C16" s="4" t="s">
        <v>6</v>
      </c>
      <c r="D16" s="4" t="s">
        <v>20</v>
      </c>
      <c r="E16" s="4" t="s">
        <v>6</v>
      </c>
      <c r="F16" s="4" t="s">
        <v>20</v>
      </c>
      <c r="G16" s="4">
        <v>63</v>
      </c>
      <c r="H16" s="4">
        <f t="shared" si="0"/>
        <v>37.8</v>
      </c>
      <c r="I16" s="4">
        <v>76.4</v>
      </c>
      <c r="J16" s="4">
        <f t="shared" si="1"/>
        <v>30.560000000000002</v>
      </c>
      <c r="K16" s="26">
        <f t="shared" si="2"/>
        <v>68.36</v>
      </c>
    </row>
    <row r="17" spans="1:11" ht="27" customHeight="1" thickBot="1">
      <c r="A17" s="19"/>
      <c r="B17" s="28" t="s">
        <v>21</v>
      </c>
      <c r="C17" s="28" t="s">
        <v>6</v>
      </c>
      <c r="D17" s="28" t="s">
        <v>62</v>
      </c>
      <c r="E17" s="28" t="s">
        <v>6</v>
      </c>
      <c r="F17" s="28" t="s">
        <v>22</v>
      </c>
      <c r="G17" s="28">
        <v>45</v>
      </c>
      <c r="H17" s="28">
        <f t="shared" si="0"/>
        <v>27</v>
      </c>
      <c r="I17" s="28">
        <v>0</v>
      </c>
      <c r="J17" s="28">
        <f t="shared" si="1"/>
        <v>0</v>
      </c>
      <c r="K17" s="29">
        <f t="shared" si="2"/>
        <v>27</v>
      </c>
    </row>
    <row r="18" spans="1:11" ht="27" customHeight="1">
      <c r="A18" s="12" t="s">
        <v>100</v>
      </c>
      <c r="B18" s="30" t="s">
        <v>34</v>
      </c>
      <c r="C18" s="30" t="s">
        <v>18</v>
      </c>
      <c r="D18" s="30" t="s">
        <v>30</v>
      </c>
      <c r="E18" s="30" t="s">
        <v>18</v>
      </c>
      <c r="F18" s="30" t="s">
        <v>30</v>
      </c>
      <c r="G18" s="30">
        <v>67</v>
      </c>
      <c r="H18" s="30">
        <f t="shared" si="0"/>
        <v>40.199999999999996</v>
      </c>
      <c r="I18" s="30">
        <v>94.2</v>
      </c>
      <c r="J18" s="30">
        <f t="shared" si="1"/>
        <v>37.68</v>
      </c>
      <c r="K18" s="31">
        <f t="shared" si="2"/>
        <v>77.88</v>
      </c>
    </row>
    <row r="19" spans="1:11" ht="27" customHeight="1">
      <c r="A19" s="17"/>
      <c r="B19" s="6" t="s">
        <v>35</v>
      </c>
      <c r="C19" s="6" t="s">
        <v>9</v>
      </c>
      <c r="D19" s="6" t="s">
        <v>36</v>
      </c>
      <c r="E19" s="6" t="s">
        <v>9</v>
      </c>
      <c r="F19" s="3" t="s">
        <v>74</v>
      </c>
      <c r="G19" s="6">
        <v>67</v>
      </c>
      <c r="H19" s="6">
        <f t="shared" si="0"/>
        <v>40.199999999999996</v>
      </c>
      <c r="I19" s="6">
        <v>92.6</v>
      </c>
      <c r="J19" s="6">
        <f t="shared" si="1"/>
        <v>37.04</v>
      </c>
      <c r="K19" s="18">
        <f t="shared" si="2"/>
        <v>77.24</v>
      </c>
    </row>
    <row r="20" spans="1:11" ht="27" customHeight="1">
      <c r="A20" s="17"/>
      <c r="B20" s="6" t="s">
        <v>75</v>
      </c>
      <c r="C20" s="6" t="s">
        <v>64</v>
      </c>
      <c r="D20" s="6" t="s">
        <v>73</v>
      </c>
      <c r="E20" s="6" t="s">
        <v>64</v>
      </c>
      <c r="F20" s="6" t="s">
        <v>73</v>
      </c>
      <c r="G20" s="6">
        <v>56</v>
      </c>
      <c r="H20" s="6">
        <f t="shared" si="0"/>
        <v>33.6</v>
      </c>
      <c r="I20" s="6">
        <v>92.2</v>
      </c>
      <c r="J20" s="6">
        <f t="shared" si="1"/>
        <v>36.88</v>
      </c>
      <c r="K20" s="18">
        <f t="shared" si="2"/>
        <v>70.48</v>
      </c>
    </row>
    <row r="21" spans="1:11" ht="27" customHeight="1">
      <c r="A21" s="17"/>
      <c r="B21" s="6" t="s">
        <v>44</v>
      </c>
      <c r="C21" s="6" t="s">
        <v>18</v>
      </c>
      <c r="D21" s="6" t="s">
        <v>30</v>
      </c>
      <c r="E21" s="6" t="s">
        <v>18</v>
      </c>
      <c r="F21" s="6" t="s">
        <v>30</v>
      </c>
      <c r="G21" s="6">
        <v>48</v>
      </c>
      <c r="H21" s="6">
        <f t="shared" si="0"/>
        <v>28.799999999999997</v>
      </c>
      <c r="I21" s="6">
        <v>88.6</v>
      </c>
      <c r="J21" s="6">
        <f t="shared" si="1"/>
        <v>35.44</v>
      </c>
      <c r="K21" s="18">
        <f t="shared" si="2"/>
        <v>64.24</v>
      </c>
    </row>
    <row r="22" spans="1:11" ht="27" customHeight="1">
      <c r="A22" s="17"/>
      <c r="B22" s="6" t="s">
        <v>37</v>
      </c>
      <c r="C22" s="6" t="s">
        <v>38</v>
      </c>
      <c r="D22" s="6" t="s">
        <v>39</v>
      </c>
      <c r="E22" s="6" t="s">
        <v>38</v>
      </c>
      <c r="F22" s="6" t="s">
        <v>40</v>
      </c>
      <c r="G22" s="6">
        <v>48</v>
      </c>
      <c r="H22" s="6">
        <f t="shared" si="0"/>
        <v>28.799999999999997</v>
      </c>
      <c r="I22" s="6">
        <v>80.6</v>
      </c>
      <c r="J22" s="6">
        <f t="shared" si="1"/>
        <v>32.24</v>
      </c>
      <c r="K22" s="18">
        <f t="shared" si="2"/>
        <v>61.04</v>
      </c>
    </row>
    <row r="23" spans="1:11" ht="27" customHeight="1">
      <c r="A23" s="17"/>
      <c r="B23" s="6" t="s">
        <v>41</v>
      </c>
      <c r="C23" s="6" t="s">
        <v>7</v>
      </c>
      <c r="D23" s="6" t="s">
        <v>42</v>
      </c>
      <c r="E23" s="6" t="s">
        <v>7</v>
      </c>
      <c r="F23" s="6" t="s">
        <v>43</v>
      </c>
      <c r="G23" s="6">
        <v>36</v>
      </c>
      <c r="H23" s="6">
        <f t="shared" si="0"/>
        <v>21.599999999999998</v>
      </c>
      <c r="I23" s="6">
        <v>80.6</v>
      </c>
      <c r="J23" s="6">
        <f t="shared" si="1"/>
        <v>32.24</v>
      </c>
      <c r="K23" s="18">
        <f t="shared" si="2"/>
        <v>53.84</v>
      </c>
    </row>
    <row r="24" spans="1:11" ht="27" customHeight="1" thickBot="1">
      <c r="A24" s="19"/>
      <c r="B24" s="28" t="s">
        <v>45</v>
      </c>
      <c r="C24" s="28" t="s">
        <v>7</v>
      </c>
      <c r="D24" s="28" t="s">
        <v>16</v>
      </c>
      <c r="E24" s="28" t="s">
        <v>7</v>
      </c>
      <c r="F24" s="28" t="s">
        <v>46</v>
      </c>
      <c r="G24" s="28">
        <v>36</v>
      </c>
      <c r="H24" s="28">
        <f t="shared" si="0"/>
        <v>21.599999999999998</v>
      </c>
      <c r="I24" s="28">
        <v>79.6</v>
      </c>
      <c r="J24" s="28">
        <f t="shared" si="1"/>
        <v>31.84</v>
      </c>
      <c r="K24" s="29">
        <f t="shared" si="2"/>
        <v>53.44</v>
      </c>
    </row>
    <row r="25" spans="1:11" ht="27" customHeight="1">
      <c r="A25" s="12" t="s">
        <v>102</v>
      </c>
      <c r="B25" s="30" t="s">
        <v>69</v>
      </c>
      <c r="C25" s="30" t="s">
        <v>70</v>
      </c>
      <c r="D25" s="30" t="s">
        <v>71</v>
      </c>
      <c r="E25" s="30" t="s">
        <v>72</v>
      </c>
      <c r="F25" s="30" t="s">
        <v>73</v>
      </c>
      <c r="G25" s="30">
        <v>73</v>
      </c>
      <c r="H25" s="30">
        <f t="shared" si="0"/>
        <v>43.8</v>
      </c>
      <c r="I25" s="30">
        <v>85.4</v>
      </c>
      <c r="J25" s="30">
        <f t="shared" si="1"/>
        <v>34.160000000000004</v>
      </c>
      <c r="K25" s="31">
        <f t="shared" si="2"/>
        <v>77.96000000000001</v>
      </c>
    </row>
    <row r="26" spans="1:11" ht="27" customHeight="1">
      <c r="A26" s="32"/>
      <c r="B26" s="6" t="s">
        <v>26</v>
      </c>
      <c r="C26" s="6" t="s">
        <v>27</v>
      </c>
      <c r="D26" s="3" t="s">
        <v>68</v>
      </c>
      <c r="E26" s="6" t="s">
        <v>28</v>
      </c>
      <c r="F26" s="6" t="s">
        <v>29</v>
      </c>
      <c r="G26" s="6">
        <v>63</v>
      </c>
      <c r="H26" s="6">
        <f t="shared" si="0"/>
        <v>37.8</v>
      </c>
      <c r="I26" s="6">
        <v>0</v>
      </c>
      <c r="J26" s="6">
        <f t="shared" si="1"/>
        <v>0</v>
      </c>
      <c r="K26" s="18">
        <f t="shared" si="2"/>
        <v>37.8</v>
      </c>
    </row>
    <row r="27" spans="1:11" ht="27" customHeight="1" thickBot="1">
      <c r="A27" s="33"/>
      <c r="B27" s="28" t="s">
        <v>31</v>
      </c>
      <c r="C27" s="28" t="s">
        <v>32</v>
      </c>
      <c r="D27" s="28" t="s">
        <v>30</v>
      </c>
      <c r="E27" s="28" t="s">
        <v>33</v>
      </c>
      <c r="F27" s="28" t="s">
        <v>30</v>
      </c>
      <c r="G27" s="28">
        <v>46</v>
      </c>
      <c r="H27" s="28">
        <f t="shared" si="0"/>
        <v>27.599999999999998</v>
      </c>
      <c r="I27" s="28">
        <v>0</v>
      </c>
      <c r="J27" s="28">
        <f t="shared" si="1"/>
        <v>0</v>
      </c>
      <c r="K27" s="29">
        <f t="shared" si="2"/>
        <v>27.599999999999998</v>
      </c>
    </row>
    <row r="28" spans="1:11" ht="27" customHeight="1">
      <c r="A28" s="12" t="s">
        <v>103</v>
      </c>
      <c r="B28" s="30" t="s">
        <v>91</v>
      </c>
      <c r="C28" s="30" t="s">
        <v>87</v>
      </c>
      <c r="D28" s="30" t="s">
        <v>60</v>
      </c>
      <c r="E28" s="30" t="s">
        <v>87</v>
      </c>
      <c r="F28" s="30" t="s">
        <v>88</v>
      </c>
      <c r="G28" s="30">
        <v>53.5</v>
      </c>
      <c r="H28" s="30">
        <f>G28*0.6</f>
        <v>32.1</v>
      </c>
      <c r="I28" s="30">
        <v>89.4</v>
      </c>
      <c r="J28" s="30">
        <f>I28*0.4</f>
        <v>35.760000000000005</v>
      </c>
      <c r="K28" s="31">
        <f>J28+H28</f>
        <v>67.86000000000001</v>
      </c>
    </row>
    <row r="29" spans="1:11" ht="27" customHeight="1">
      <c r="A29" s="17"/>
      <c r="B29" s="6" t="s">
        <v>89</v>
      </c>
      <c r="C29" s="6" t="s">
        <v>79</v>
      </c>
      <c r="D29" s="6" t="s">
        <v>66</v>
      </c>
      <c r="E29" s="6" t="s">
        <v>79</v>
      </c>
      <c r="F29" s="6" t="s">
        <v>90</v>
      </c>
      <c r="G29" s="6">
        <v>53</v>
      </c>
      <c r="H29" s="6">
        <f>G29*0.6</f>
        <v>31.799999999999997</v>
      </c>
      <c r="I29" s="6">
        <v>71</v>
      </c>
      <c r="J29" s="6">
        <f>I29*0.4</f>
        <v>28.400000000000002</v>
      </c>
      <c r="K29" s="18">
        <f>J29+H29</f>
        <v>60.2</v>
      </c>
    </row>
    <row r="30" spans="1:11" ht="27" customHeight="1" thickBot="1">
      <c r="A30" s="19"/>
      <c r="B30" s="28" t="s">
        <v>81</v>
      </c>
      <c r="C30" s="28" t="s">
        <v>87</v>
      </c>
      <c r="D30" s="28" t="s">
        <v>60</v>
      </c>
      <c r="E30" s="28" t="s">
        <v>87</v>
      </c>
      <c r="F30" s="28" t="s">
        <v>88</v>
      </c>
      <c r="G30" s="28">
        <v>30</v>
      </c>
      <c r="H30" s="28">
        <f>G30*0.6</f>
        <v>18</v>
      </c>
      <c r="I30" s="28">
        <v>0</v>
      </c>
      <c r="J30" s="28">
        <f>I30*0.4</f>
        <v>0</v>
      </c>
      <c r="K30" s="29">
        <f>J30+H30</f>
        <v>18</v>
      </c>
    </row>
  </sheetData>
  <sheetProtection/>
  <mergeCells count="8">
    <mergeCell ref="A25:A27"/>
    <mergeCell ref="A28:A30"/>
    <mergeCell ref="A1:K1"/>
    <mergeCell ref="A3:A5"/>
    <mergeCell ref="A6:A9"/>
    <mergeCell ref="A10:A12"/>
    <mergeCell ref="A13:A17"/>
    <mergeCell ref="A18:A24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英俊</dc:creator>
  <cp:keywords/>
  <dc:description/>
  <cp:lastModifiedBy>yu</cp:lastModifiedBy>
  <cp:lastPrinted>2021-04-13T00:30:30Z</cp:lastPrinted>
  <dcterms:created xsi:type="dcterms:W3CDTF">2016-07-19T04:20:23Z</dcterms:created>
  <dcterms:modified xsi:type="dcterms:W3CDTF">2021-04-13T00:31:34Z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